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2" i="1"/>
  <c r="H57" i="1" l="1"/>
  <c r="H28" i="1"/>
  <c r="H36" i="1" l="1"/>
  <c r="H32" i="1"/>
  <c r="H18" i="1" l="1"/>
  <c r="H31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<sst xmlns="http://schemas.openxmlformats.org/spreadsheetml/2006/main" count="57" uniqueCount="32">
  <si>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</si>
  <si>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</si>
  <si>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</si>
  <si>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</si>
  <si>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</si>
  <si>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</si>
  <si>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</si>
  <si>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</si>
  <si>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</si>
  <si>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</si>
  <si>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</si>
  <si>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</si>
  <si>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</si>
  <si>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</si>
  <si>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</si>
  <si>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</si>
  <si>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</si>
  <si>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</si>
  <si>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</si>
  <si>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</si>
  <si>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</si>
  <si>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</si>
  <si>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</si>
  <si>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</si>
  <si>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</si>
  <si>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</si>
  <si>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</si>
  <si>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</si>
  <si>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</si>
  <si>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25.11.2023 </t>
  </si>
  <si>
    <t>Primljena i neutrošena participacija od 25.11.2023</t>
  </si>
  <si>
    <t xml:space="preserve">Dana 25.11.2023.godine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</si>
</sst>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29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1" t="s">
        <v>4</v>
      </c>
      <c r="C11" s="42"/>
      <c r="D11" s="42"/>
      <c r="E11" s="42"/>
      <c r="F11" s="43"/>
      <c r="G11" s="26" t="s">
        <v>5</v>
      </c>
      <c r="H11" s="26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6">
        <v>45255</v>
      </c>
      <c r="H12" s="12">
        <v>9390193.7300000004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8" t="s">
        <v>8</v>
      </c>
      <c r="C13" s="38"/>
      <c r="D13" s="38"/>
      <c r="E13" s="38"/>
      <c r="F13" s="38"/>
      <c r="G13" s="17">
        <v>45255</v>
      </c>
      <c r="H13" s="1">
        <f>H14+H29-H37-H50</f>
        <v>3412342.4200000013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8">
        <v>45255</v>
      </c>
      <c r="H14" s="2">
        <f>SUM(H15:H28)</f>
        <v>3087838.4700000011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27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27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27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-42466.67+6480-9449.88</f>
        <v>2813842.4200000009</v>
      </c>
      <c r="I18" s="27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27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27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8">
        <v>0</v>
      </c>
      <c r="I21" s="27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f>124559.4-39047.4+627235.22-627235.22</f>
        <v>85512</v>
      </c>
      <c r="I22" s="27"/>
      <c r="J22" s="9"/>
      <c r="K22" s="6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27"/>
      <c r="J23" s="9"/>
      <c r="K23" s="6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1184208.39-216675.4-666678.09-163044.07</f>
        <v>137810.8299999999</v>
      </c>
      <c r="I24" s="27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27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27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27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+-54.02+10000+10950+3650+9250+6600-65480.15+7600+3150-129472.23+9450-2735.61+7450+5150-30947.64-104.31+11150+3550+5550+3250-13635.75+6150+3350-175.74+8150+11670+5600+4600</f>
        <v>50673.220000000176</v>
      </c>
      <c r="I28" s="27"/>
      <c r="J28" s="9"/>
      <c r="K28" s="6"/>
      <c r="L28" s="6"/>
    </row>
    <row r="29" spans="2:13" x14ac:dyDescent="0.25">
      <c r="B29" s="31" t="s">
        <v>23</v>
      </c>
      <c r="C29" s="32"/>
      <c r="D29" s="32"/>
      <c r="E29" s="32"/>
      <c r="F29" s="33"/>
      <c r="G29" s="18">
        <v>45255</v>
      </c>
      <c r="H29" s="2">
        <f>H30+H31+H32+H33+H35+H36+H34</f>
        <v>324992.89000000007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153083.33+203916.67-162122.33+178500-172692.33+178500-208923.94+178500-189703.97+178500-166964.81+178500-156432.19+178500-133344.43+178500-148827.33+178500-123603.55+178500-180558.75</f>
        <v>320326.37000000005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f>36083.38-36083.38</f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f>7347-2680.48</f>
        <v>4666.5200000000004</v>
      </c>
      <c r="I36" s="9"/>
      <c r="J36" s="9"/>
    </row>
    <row r="37" spans="2:12" x14ac:dyDescent="0.25">
      <c r="B37" s="48" t="s">
        <v>24</v>
      </c>
      <c r="C37" s="49"/>
      <c r="D37" s="49"/>
      <c r="E37" s="49"/>
      <c r="F37" s="50"/>
      <c r="G37" s="21">
        <v>45255</v>
      </c>
      <c r="H37" s="3">
        <f>SUM(H38:H49)</f>
        <v>488.94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23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v>488.94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48" t="s">
        <v>25</v>
      </c>
      <c r="C50" s="49"/>
      <c r="D50" s="49"/>
      <c r="E50" s="49"/>
      <c r="F50" s="50"/>
      <c r="G50" s="21">
        <v>45255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44" t="s">
        <v>26</v>
      </c>
      <c r="C57" s="45"/>
      <c r="D57" s="45"/>
      <c r="E57" s="45"/>
      <c r="F57" s="46"/>
      <c r="G57" s="22">
        <v>45255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+0.1-0.12+54.02+5940000</f>
        <v>5977851.3099999996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51" t="s">
        <v>28</v>
      </c>
      <c r="C59" s="52"/>
      <c r="D59" s="52"/>
      <c r="E59" s="52"/>
      <c r="F59" s="53"/>
      <c r="G59" s="20"/>
      <c r="H59" s="5">
        <f>H14+H29-H37-H50+H57-H58</f>
        <v>9390193.7300000004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7" t="s">
        <v>31</v>
      </c>
      <c r="C61" s="47"/>
      <c r="D61" s="47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2023-11-29T12:09:00Z</dcterms:modified>
  <cp:category/>
  <cp:contentStatus/>
</cp:coreProperties>
</file>